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<sst xmlns="http://schemas.openxmlformats.org/spreadsheetml/2006/main" count="12" uniqueCount="11">
  <si>
    <t>Gasto Mensual</t>
  </si>
  <si>
    <t>Independencia Financiera</t>
  </si>
  <si>
    <t>Ahorro Anual</t>
  </si>
  <si>
    <t>Ahorro Actual</t>
  </si>
  <si>
    <t>Proyección Independencia Financiera</t>
  </si>
  <si>
    <t>Años</t>
  </si>
  <si>
    <t>Capital Inicial</t>
  </si>
  <si>
    <t>Interes</t>
  </si>
  <si>
    <t>Capital Final</t>
  </si>
  <si>
    <t>IF al 4% /Mensual</t>
  </si>
  <si>
    <t>Tu Edad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</si>
</sst>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"/>
    <numFmt numFmtId="165" formatCode="&quot;$&quot;#,##0"/>
    <numFmt numFmtId="166" formatCode="&quot;$&quot;#,##0.00"/>
  </numFmts>
  <fonts count="5">
    <font>
      <sz val="10.0"/>
      <color rgb="FF000000"/>
      <name val="Arial"/>
      <scheme val="minor"/>
    </font>
    <font>
      <sz val="12.0"/>
      <color theme="1"/>
      <name val="Calibri"/>
    </font>
    <font>
      <sz val="20.0"/>
      <color theme="1"/>
      <name val="Calibri"/>
    </font>
    <font/>
    <font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C6E0B4"/>
        <bgColor rgb="FFC6E0B4"/>
      </patternFill>
    </fill>
    <fill>
      <patternFill patternType="solid">
        <fgColor rgb="FFFCE5CD"/>
        <bgColor rgb="FFFCE5CD"/>
      </patternFill>
    </fill>
    <fill>
      <patternFill patternType="solid">
        <fgColor rgb="FFE06666"/>
        <bgColor rgb="FFE06666"/>
      </patternFill>
    </fill>
    <fill>
      <patternFill patternType="solid">
        <fgColor rgb="FFF9CB9C"/>
        <bgColor rgb="FFF9CB9C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vertical="bottom"/>
    </xf>
    <xf borderId="1" fillId="3" fontId="1" numFmtId="165" xfId="0" applyAlignment="1" applyBorder="1" applyFill="1" applyFont="1" applyNumberFormat="1">
      <alignment horizontal="center" readingOrder="0" vertical="bottom"/>
    </xf>
    <xf borderId="1" fillId="3" fontId="1" numFmtId="165" xfId="0" applyAlignment="1" applyBorder="1" applyFont="1" applyNumberFormat="1">
      <alignment horizontal="center" vertical="bottom"/>
    </xf>
    <xf borderId="2" fillId="4" fontId="2" numFmtId="0" xfId="0" applyAlignment="1" applyBorder="1" applyFill="1" applyFont="1">
      <alignment horizontal="center" readingOrder="0" vertical="bottom"/>
    </xf>
    <xf borderId="3" fillId="0" fontId="3" numFmtId="0" xfId="0" applyBorder="1" applyFont="1"/>
    <xf borderId="4" fillId="0" fontId="3" numFmtId="0" xfId="0" applyBorder="1" applyFont="1"/>
    <xf borderId="0" fillId="3" fontId="4" numFmtId="0" xfId="0" applyAlignment="1" applyFont="1">
      <alignment vertical="bottom"/>
    </xf>
    <xf borderId="0" fillId="3" fontId="4" numFmtId="164" xfId="0" applyAlignment="1" applyFont="1" applyNumberFormat="1">
      <alignment vertical="bottom"/>
    </xf>
    <xf borderId="0" fillId="3" fontId="4" numFmtId="166" xfId="0" applyAlignment="1" applyFont="1" applyNumberFormat="1">
      <alignment vertical="bottom"/>
    </xf>
    <xf borderId="1" fillId="5" fontId="1" numFmtId="9" xfId="0" applyAlignment="1" applyBorder="1" applyFill="1" applyFont="1" applyNumberFormat="1">
      <alignment horizontal="center" readingOrder="0" vertical="bottom"/>
    </xf>
    <xf borderId="1" fillId="2" fontId="1" numFmtId="164" xfId="0" applyAlignment="1" applyBorder="1" applyFont="1" applyNumberFormat="1">
      <alignment horizontal="center" vertical="bottom"/>
    </xf>
    <xf borderId="4" fillId="2" fontId="1" numFmtId="0" xfId="0" applyAlignment="1" applyBorder="1" applyFont="1">
      <alignment horizontal="center" vertical="bottom"/>
    </xf>
    <xf borderId="4" fillId="2" fontId="1" numFmtId="166" xfId="0" applyAlignment="1" applyBorder="1" applyFont="1" applyNumberFormat="1">
      <alignment horizontal="center" vertical="bottom"/>
    </xf>
    <xf borderId="1" fillId="5" fontId="1" numFmtId="0" xfId="0" applyAlignment="1" applyBorder="1" applyFont="1">
      <alignment horizontal="left" vertical="bottom"/>
    </xf>
    <xf borderId="5" fillId="5" fontId="1" numFmtId="3" xfId="0" applyAlignment="1" applyBorder="1" applyFont="1" applyNumberFormat="1">
      <alignment horizontal="center" readingOrder="0" vertical="bottom"/>
    </xf>
    <xf borderId="6" fillId="3" fontId="1" numFmtId="165" xfId="0" applyAlignment="1" applyBorder="1" applyFont="1" applyNumberFormat="1">
      <alignment horizontal="center" vertical="bottom"/>
    </xf>
    <xf borderId="5" fillId="3" fontId="1" numFmtId="3" xfId="0" applyAlignment="1" applyBorder="1" applyFont="1" applyNumberFormat="1">
      <alignment horizontal="center" vertical="bottom"/>
    </xf>
    <xf borderId="5" fillId="6" fontId="1" numFmtId="3" xfId="0" applyAlignment="1" applyBorder="1" applyFill="1" applyFont="1" applyNumberFormat="1">
      <alignment horizontal="center" vertical="bottom"/>
    </xf>
    <xf borderId="6" fillId="6" fontId="1" numFmtId="165" xfId="0" applyAlignment="1" applyBorder="1" applyFont="1" applyNumberFormat="1">
      <alignment horizontal="center" vertical="bottom"/>
    </xf>
    <xf borderId="5" fillId="7" fontId="1" numFmtId="3" xfId="0" applyAlignment="1" applyBorder="1" applyFill="1" applyFont="1" applyNumberFormat="1">
      <alignment horizontal="center" vertical="bottom"/>
    </xf>
    <xf borderId="6" fillId="7" fontId="1" numFmtId="165" xfId="0" applyAlignment="1" applyBorder="1" applyFont="1" applyNumberFormat="1">
      <alignment horizontal="center" vertical="bottom"/>
    </xf>
    <xf borderId="5" fillId="5" fontId="1" numFmtId="3" xfId="0" applyAlignment="1" applyBorder="1" applyFont="1" applyNumberFormat="1">
      <alignment horizontal="center" vertical="bottom"/>
    </xf>
    <xf borderId="6" fillId="5" fontId="1" numFmtId="165" xfId="0" applyAlignment="1" applyBorder="1" applyFont="1" applyNumberFormat="1">
      <alignment horizontal="center" vertical="bottom"/>
    </xf>
    <xf borderId="5" fillId="0" fontId="1" numFmtId="3" xfId="0" applyAlignment="1" applyBorder="1" applyFont="1" applyNumberFormat="1">
      <alignment horizontal="center" vertical="bottom"/>
    </xf>
    <xf borderId="6" fillId="0" fontId="1" numFmtId="165" xfId="0" applyAlignment="1" applyBorder="1" applyFont="1" applyNumberFormat="1">
      <alignment horizontal="center" vertical="bottom"/>
    </xf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7.0"/>
    <col customWidth="1" min="2" max="2" width="22.5"/>
    <col customWidth="1" min="4" max="4" width="13.63"/>
    <col customWidth="1" min="5" max="5" width="11.13"/>
    <col customWidth="1" min="8" max="8" width="15.38"/>
  </cols>
  <sheetData>
    <row r="2">
      <c r="B2" s="1" t="s">
        <v>0</v>
      </c>
      <c r="C2" s="2">
        <v>1000000.0</v>
      </c>
    </row>
    <row r="3">
      <c r="B3" s="1" t="s">
        <v>1</v>
      </c>
      <c r="C3" s="3">
        <f>C2*300</f>
        <v>300000000</v>
      </c>
    </row>
    <row r="4">
      <c r="B4" s="1" t="s">
        <v>2</v>
      </c>
      <c r="C4" s="2">
        <v>1.0E7</v>
      </c>
    </row>
    <row r="5">
      <c r="B5" s="1" t="s">
        <v>3</v>
      </c>
      <c r="C5" s="2">
        <v>3.0E7</v>
      </c>
    </row>
    <row r="8">
      <c r="B8" s="4" t="s">
        <v>4</v>
      </c>
      <c r="C8" s="5"/>
      <c r="D8" s="5"/>
      <c r="E8" s="5"/>
      <c r="F8" s="5"/>
      <c r="G8" s="5"/>
      <c r="H8" s="6"/>
    </row>
    <row r="9">
      <c r="B9" s="7"/>
      <c r="C9" s="8"/>
      <c r="D9" s="7"/>
      <c r="E9" s="9"/>
      <c r="F9" s="7"/>
      <c r="G9" s="7"/>
      <c r="H9" s="7"/>
    </row>
    <row r="10">
      <c r="B10" s="7"/>
      <c r="C10" s="8"/>
      <c r="D10" s="7"/>
      <c r="E10" s="10">
        <v>0.06</v>
      </c>
      <c r="F10" s="7"/>
      <c r="G10" s="7"/>
      <c r="H10" s="7"/>
    </row>
    <row r="11">
      <c r="B11" s="7"/>
      <c r="C11" s="11" t="s">
        <v>5</v>
      </c>
      <c r="D11" s="12" t="s">
        <v>6</v>
      </c>
      <c r="E11" s="13" t="s">
        <v>7</v>
      </c>
      <c r="F11" s="12" t="s">
        <v>2</v>
      </c>
      <c r="G11" s="12" t="s">
        <v>8</v>
      </c>
      <c r="H11" s="12" t="s">
        <v>9</v>
      </c>
    </row>
    <row r="12">
      <c r="B12" s="14" t="s">
        <v>10</v>
      </c>
      <c r="C12" s="15">
        <v>35.0</v>
      </c>
      <c r="D12" s="16">
        <f>C5</f>
        <v>30000000</v>
      </c>
      <c r="E12" s="16">
        <f t="shared" ref="E12:E76" si="1">D12*$E$10</f>
        <v>1800000</v>
      </c>
      <c r="F12" s="16">
        <f>C4</f>
        <v>10000000</v>
      </c>
      <c r="G12" s="16">
        <f t="shared" ref="G12:G76" si="2">E12+F12+D12</f>
        <v>41800000</v>
      </c>
      <c r="H12" s="16">
        <f t="shared" ref="H12:H76" si="3">G12*4%/12</f>
        <v>139333.3333</v>
      </c>
    </row>
    <row r="13">
      <c r="B13" s="7"/>
      <c r="C13" s="17">
        <f t="shared" ref="C13:C76" si="4">C12+1</f>
        <v>36</v>
      </c>
      <c r="D13" s="16">
        <f t="shared" ref="D13:D76" si="5">G12</f>
        <v>41800000</v>
      </c>
      <c r="E13" s="16">
        <f t="shared" si="1"/>
        <v>2508000</v>
      </c>
      <c r="F13" s="16">
        <f t="shared" ref="F13:F76" si="6">F12</f>
        <v>10000000</v>
      </c>
      <c r="G13" s="16">
        <f t="shared" si="2"/>
        <v>54308000</v>
      </c>
      <c r="H13" s="16">
        <f t="shared" si="3"/>
        <v>181026.6667</v>
      </c>
    </row>
    <row r="14">
      <c r="B14" s="7"/>
      <c r="C14" s="17">
        <f t="shared" si="4"/>
        <v>37</v>
      </c>
      <c r="D14" s="16">
        <f t="shared" si="5"/>
        <v>54308000</v>
      </c>
      <c r="E14" s="16">
        <f t="shared" si="1"/>
        <v>3258480</v>
      </c>
      <c r="F14" s="16">
        <f t="shared" si="6"/>
        <v>10000000</v>
      </c>
      <c r="G14" s="16">
        <f t="shared" si="2"/>
        <v>67566480</v>
      </c>
      <c r="H14" s="16">
        <f t="shared" si="3"/>
        <v>225221.6</v>
      </c>
    </row>
    <row r="15">
      <c r="B15" s="7"/>
      <c r="C15" s="17">
        <f t="shared" si="4"/>
        <v>38</v>
      </c>
      <c r="D15" s="16">
        <f t="shared" si="5"/>
        <v>67566480</v>
      </c>
      <c r="E15" s="16">
        <f t="shared" si="1"/>
        <v>4053988.8</v>
      </c>
      <c r="F15" s="16">
        <f t="shared" si="6"/>
        <v>10000000</v>
      </c>
      <c r="G15" s="16">
        <f t="shared" si="2"/>
        <v>81620468.8</v>
      </c>
      <c r="H15" s="16">
        <f t="shared" si="3"/>
        <v>272068.2293</v>
      </c>
    </row>
    <row r="16">
      <c r="B16" s="7"/>
      <c r="C16" s="17">
        <f t="shared" si="4"/>
        <v>39</v>
      </c>
      <c r="D16" s="16">
        <f t="shared" si="5"/>
        <v>81620468.8</v>
      </c>
      <c r="E16" s="16">
        <f t="shared" si="1"/>
        <v>4897228.128</v>
      </c>
      <c r="F16" s="16">
        <f t="shared" si="6"/>
        <v>10000000</v>
      </c>
      <c r="G16" s="16">
        <f t="shared" si="2"/>
        <v>96517696.93</v>
      </c>
      <c r="H16" s="16">
        <f t="shared" si="3"/>
        <v>321725.6564</v>
      </c>
    </row>
    <row r="17">
      <c r="B17" s="7"/>
      <c r="C17" s="17">
        <f t="shared" si="4"/>
        <v>40</v>
      </c>
      <c r="D17" s="16">
        <f t="shared" si="5"/>
        <v>96517696.93</v>
      </c>
      <c r="E17" s="16">
        <f t="shared" si="1"/>
        <v>5791061.816</v>
      </c>
      <c r="F17" s="16">
        <f t="shared" si="6"/>
        <v>10000000</v>
      </c>
      <c r="G17" s="16">
        <f t="shared" si="2"/>
        <v>112308758.7</v>
      </c>
      <c r="H17" s="16">
        <f t="shared" si="3"/>
        <v>374362.5291</v>
      </c>
    </row>
    <row r="18">
      <c r="B18" s="7"/>
      <c r="C18" s="17">
        <f t="shared" si="4"/>
        <v>41</v>
      </c>
      <c r="D18" s="16">
        <f t="shared" si="5"/>
        <v>112308758.7</v>
      </c>
      <c r="E18" s="16">
        <f t="shared" si="1"/>
        <v>6738525.525</v>
      </c>
      <c r="F18" s="16">
        <f t="shared" si="6"/>
        <v>10000000</v>
      </c>
      <c r="G18" s="16">
        <f t="shared" si="2"/>
        <v>129047284.3</v>
      </c>
      <c r="H18" s="16">
        <f t="shared" si="3"/>
        <v>430157.6142</v>
      </c>
    </row>
    <row r="19">
      <c r="B19" s="7"/>
      <c r="C19" s="17">
        <f t="shared" si="4"/>
        <v>42</v>
      </c>
      <c r="D19" s="16">
        <f t="shared" si="5"/>
        <v>129047284.3</v>
      </c>
      <c r="E19" s="16">
        <f t="shared" si="1"/>
        <v>7742837.056</v>
      </c>
      <c r="F19" s="16">
        <f t="shared" si="6"/>
        <v>10000000</v>
      </c>
      <c r="G19" s="16">
        <f t="shared" si="2"/>
        <v>146790121.3</v>
      </c>
      <c r="H19" s="16">
        <f t="shared" si="3"/>
        <v>489300.4044</v>
      </c>
    </row>
    <row r="20">
      <c r="B20" s="7"/>
      <c r="C20" s="17">
        <f t="shared" si="4"/>
        <v>43</v>
      </c>
      <c r="D20" s="16">
        <f t="shared" si="5"/>
        <v>146790121.3</v>
      </c>
      <c r="E20" s="16">
        <f t="shared" si="1"/>
        <v>8807407.279</v>
      </c>
      <c r="F20" s="16">
        <f t="shared" si="6"/>
        <v>10000000</v>
      </c>
      <c r="G20" s="16">
        <f t="shared" si="2"/>
        <v>165597528.6</v>
      </c>
      <c r="H20" s="16">
        <f t="shared" si="3"/>
        <v>551991.762</v>
      </c>
    </row>
    <row r="21">
      <c r="B21" s="7"/>
      <c r="C21" s="17">
        <f t="shared" si="4"/>
        <v>44</v>
      </c>
      <c r="D21" s="16">
        <f t="shared" si="5"/>
        <v>165597528.6</v>
      </c>
      <c r="E21" s="16">
        <f t="shared" si="1"/>
        <v>9935851.716</v>
      </c>
      <c r="F21" s="16">
        <f t="shared" si="6"/>
        <v>10000000</v>
      </c>
      <c r="G21" s="16">
        <f t="shared" si="2"/>
        <v>185533380.3</v>
      </c>
      <c r="H21" s="16">
        <f t="shared" si="3"/>
        <v>618444.6011</v>
      </c>
    </row>
    <row r="22">
      <c r="B22" s="7"/>
      <c r="C22" s="17">
        <f t="shared" si="4"/>
        <v>45</v>
      </c>
      <c r="D22" s="16">
        <f t="shared" si="5"/>
        <v>185533380.3</v>
      </c>
      <c r="E22" s="16">
        <f t="shared" si="1"/>
        <v>11132002.82</v>
      </c>
      <c r="F22" s="16">
        <f t="shared" si="6"/>
        <v>10000000</v>
      </c>
      <c r="G22" s="16">
        <f t="shared" si="2"/>
        <v>206665383.1</v>
      </c>
      <c r="H22" s="16">
        <f t="shared" si="3"/>
        <v>688884.6105</v>
      </c>
    </row>
    <row r="23">
      <c r="B23" s="7"/>
      <c r="C23" s="18">
        <f t="shared" si="4"/>
        <v>46</v>
      </c>
      <c r="D23" s="19">
        <f t="shared" si="5"/>
        <v>206665383.1</v>
      </c>
      <c r="E23" s="19">
        <f t="shared" si="1"/>
        <v>12399922.99</v>
      </c>
      <c r="F23" s="19">
        <f t="shared" si="6"/>
        <v>10000000</v>
      </c>
      <c r="G23" s="19">
        <f t="shared" si="2"/>
        <v>229065306.1</v>
      </c>
      <c r="H23" s="19">
        <f t="shared" si="3"/>
        <v>763551.0204</v>
      </c>
    </row>
    <row r="24">
      <c r="B24" s="7"/>
      <c r="C24" s="17">
        <f t="shared" si="4"/>
        <v>47</v>
      </c>
      <c r="D24" s="16">
        <f t="shared" si="5"/>
        <v>229065306.1</v>
      </c>
      <c r="E24" s="16">
        <f t="shared" si="1"/>
        <v>13743918.37</v>
      </c>
      <c r="F24" s="16">
        <f t="shared" si="6"/>
        <v>10000000</v>
      </c>
      <c r="G24" s="16">
        <f t="shared" si="2"/>
        <v>252809224.5</v>
      </c>
      <c r="H24" s="16">
        <f t="shared" si="3"/>
        <v>842697.415</v>
      </c>
    </row>
    <row r="25">
      <c r="B25" s="7"/>
      <c r="C25" s="20">
        <f t="shared" si="4"/>
        <v>48</v>
      </c>
      <c r="D25" s="21">
        <f t="shared" si="5"/>
        <v>252809224.5</v>
      </c>
      <c r="E25" s="21">
        <f t="shared" si="1"/>
        <v>15168553.47</v>
      </c>
      <c r="F25" s="21">
        <f t="shared" si="6"/>
        <v>10000000</v>
      </c>
      <c r="G25" s="21">
        <f t="shared" si="2"/>
        <v>277977778</v>
      </c>
      <c r="H25" s="21">
        <f t="shared" si="3"/>
        <v>926592.5932</v>
      </c>
    </row>
    <row r="26">
      <c r="B26" s="7"/>
      <c r="C26" s="22">
        <f t="shared" si="4"/>
        <v>49</v>
      </c>
      <c r="D26" s="23">
        <f t="shared" si="5"/>
        <v>277977778</v>
      </c>
      <c r="E26" s="23">
        <f t="shared" si="1"/>
        <v>16678666.68</v>
      </c>
      <c r="F26" s="23">
        <f t="shared" si="6"/>
        <v>10000000</v>
      </c>
      <c r="G26" s="23">
        <f t="shared" si="2"/>
        <v>304656444.6</v>
      </c>
      <c r="H26" s="23">
        <f t="shared" si="3"/>
        <v>1015521.482</v>
      </c>
    </row>
    <row r="27">
      <c r="B27" s="7"/>
      <c r="C27" s="24">
        <f t="shared" si="4"/>
        <v>50</v>
      </c>
      <c r="D27" s="25">
        <f t="shared" si="5"/>
        <v>304656444.6</v>
      </c>
      <c r="E27" s="25">
        <f t="shared" si="1"/>
        <v>18279386.68</v>
      </c>
      <c r="F27" s="25">
        <f t="shared" si="6"/>
        <v>10000000</v>
      </c>
      <c r="G27" s="25">
        <f t="shared" si="2"/>
        <v>332935831.3</v>
      </c>
      <c r="H27" s="25">
        <f t="shared" si="3"/>
        <v>1109786.104</v>
      </c>
    </row>
    <row r="28">
      <c r="B28" s="7"/>
      <c r="C28" s="24">
        <f t="shared" si="4"/>
        <v>51</v>
      </c>
      <c r="D28" s="25">
        <f t="shared" si="5"/>
        <v>332935831.3</v>
      </c>
      <c r="E28" s="25">
        <f t="shared" si="1"/>
        <v>19976149.88</v>
      </c>
      <c r="F28" s="25">
        <f t="shared" si="6"/>
        <v>10000000</v>
      </c>
      <c r="G28" s="25">
        <f t="shared" si="2"/>
        <v>362911981.2</v>
      </c>
      <c r="H28" s="25">
        <f t="shared" si="3"/>
        <v>1209706.604</v>
      </c>
    </row>
    <row r="29">
      <c r="B29" s="7"/>
      <c r="C29" s="24">
        <f t="shared" si="4"/>
        <v>52</v>
      </c>
      <c r="D29" s="25">
        <f t="shared" si="5"/>
        <v>362911981.2</v>
      </c>
      <c r="E29" s="25">
        <f t="shared" si="1"/>
        <v>21774718.87</v>
      </c>
      <c r="F29" s="25">
        <f t="shared" si="6"/>
        <v>10000000</v>
      </c>
      <c r="G29" s="25">
        <f t="shared" si="2"/>
        <v>394686700.1</v>
      </c>
      <c r="H29" s="25">
        <f t="shared" si="3"/>
        <v>1315622.334</v>
      </c>
    </row>
    <row r="30">
      <c r="B30" s="7"/>
      <c r="C30" s="17">
        <f t="shared" si="4"/>
        <v>53</v>
      </c>
      <c r="D30" s="16">
        <f t="shared" si="5"/>
        <v>394686700.1</v>
      </c>
      <c r="E30" s="16">
        <f t="shared" si="1"/>
        <v>23681202</v>
      </c>
      <c r="F30" s="16">
        <f t="shared" si="6"/>
        <v>10000000</v>
      </c>
      <c r="G30" s="16">
        <f t="shared" si="2"/>
        <v>428367902.1</v>
      </c>
      <c r="H30" s="16">
        <f t="shared" si="3"/>
        <v>1427893.007</v>
      </c>
    </row>
    <row r="31">
      <c r="B31" s="7"/>
      <c r="C31" s="20">
        <f t="shared" si="4"/>
        <v>54</v>
      </c>
      <c r="D31" s="21">
        <f t="shared" si="5"/>
        <v>428367902.1</v>
      </c>
      <c r="E31" s="21">
        <f t="shared" si="1"/>
        <v>25702074.12</v>
      </c>
      <c r="F31" s="21">
        <f t="shared" si="6"/>
        <v>10000000</v>
      </c>
      <c r="G31" s="21">
        <f t="shared" si="2"/>
        <v>464069976.2</v>
      </c>
      <c r="H31" s="21">
        <f t="shared" si="3"/>
        <v>1546899.921</v>
      </c>
    </row>
    <row r="32">
      <c r="B32" s="7"/>
      <c r="C32" s="17">
        <f t="shared" si="4"/>
        <v>55</v>
      </c>
      <c r="D32" s="16">
        <f t="shared" si="5"/>
        <v>464069976.2</v>
      </c>
      <c r="E32" s="16">
        <f t="shared" si="1"/>
        <v>27844198.57</v>
      </c>
      <c r="F32" s="16">
        <f t="shared" si="6"/>
        <v>10000000</v>
      </c>
      <c r="G32" s="16">
        <f t="shared" si="2"/>
        <v>501914174.8</v>
      </c>
      <c r="H32" s="16">
        <f t="shared" si="3"/>
        <v>1673047.249</v>
      </c>
    </row>
    <row r="33">
      <c r="B33" s="7"/>
      <c r="C33" s="17">
        <f t="shared" si="4"/>
        <v>56</v>
      </c>
      <c r="D33" s="16">
        <f t="shared" si="5"/>
        <v>501914174.8</v>
      </c>
      <c r="E33" s="16">
        <f t="shared" si="1"/>
        <v>30114850.49</v>
      </c>
      <c r="F33" s="16">
        <f t="shared" si="6"/>
        <v>10000000</v>
      </c>
      <c r="G33" s="16">
        <f t="shared" si="2"/>
        <v>542029025.3</v>
      </c>
      <c r="H33" s="16">
        <f t="shared" si="3"/>
        <v>1806763.418</v>
      </c>
    </row>
    <row r="34">
      <c r="B34" s="7"/>
      <c r="C34" s="17">
        <f t="shared" si="4"/>
        <v>57</v>
      </c>
      <c r="D34" s="16">
        <f t="shared" si="5"/>
        <v>542029025.3</v>
      </c>
      <c r="E34" s="16">
        <f t="shared" si="1"/>
        <v>32521741.52</v>
      </c>
      <c r="F34" s="16">
        <f t="shared" si="6"/>
        <v>10000000</v>
      </c>
      <c r="G34" s="16">
        <f t="shared" si="2"/>
        <v>584550766.8</v>
      </c>
      <c r="H34" s="16">
        <f t="shared" si="3"/>
        <v>1948502.556</v>
      </c>
    </row>
    <row r="35">
      <c r="B35" s="7"/>
      <c r="C35" s="17">
        <f t="shared" si="4"/>
        <v>58</v>
      </c>
      <c r="D35" s="16">
        <f t="shared" si="5"/>
        <v>584550766.8</v>
      </c>
      <c r="E35" s="16">
        <f t="shared" si="1"/>
        <v>35073046.01</v>
      </c>
      <c r="F35" s="16">
        <f t="shared" si="6"/>
        <v>10000000</v>
      </c>
      <c r="G35" s="16">
        <f t="shared" si="2"/>
        <v>629623812.8</v>
      </c>
      <c r="H35" s="16">
        <f t="shared" si="3"/>
        <v>2098746.043</v>
      </c>
    </row>
    <row r="36">
      <c r="B36" s="7"/>
      <c r="C36" s="17">
        <f t="shared" si="4"/>
        <v>59</v>
      </c>
      <c r="D36" s="16">
        <f t="shared" si="5"/>
        <v>629623812.8</v>
      </c>
      <c r="E36" s="16">
        <f t="shared" si="1"/>
        <v>37777428.77</v>
      </c>
      <c r="F36" s="16">
        <f t="shared" si="6"/>
        <v>10000000</v>
      </c>
      <c r="G36" s="16">
        <f t="shared" si="2"/>
        <v>677401241.5</v>
      </c>
      <c r="H36" s="16">
        <f t="shared" si="3"/>
        <v>2258004.138</v>
      </c>
    </row>
    <row r="37">
      <c r="B37" s="7"/>
      <c r="C37" s="17">
        <f t="shared" si="4"/>
        <v>60</v>
      </c>
      <c r="D37" s="16">
        <f t="shared" si="5"/>
        <v>677401241.5</v>
      </c>
      <c r="E37" s="16">
        <f t="shared" si="1"/>
        <v>40644074.49</v>
      </c>
      <c r="F37" s="16">
        <f t="shared" si="6"/>
        <v>10000000</v>
      </c>
      <c r="G37" s="16">
        <f t="shared" si="2"/>
        <v>728045316</v>
      </c>
      <c r="H37" s="16">
        <f t="shared" si="3"/>
        <v>2426817.72</v>
      </c>
    </row>
    <row r="38">
      <c r="B38" s="7"/>
      <c r="C38" s="17">
        <f t="shared" si="4"/>
        <v>61</v>
      </c>
      <c r="D38" s="16">
        <f t="shared" si="5"/>
        <v>728045316</v>
      </c>
      <c r="E38" s="16">
        <f t="shared" si="1"/>
        <v>43682718.96</v>
      </c>
      <c r="F38" s="16">
        <f t="shared" si="6"/>
        <v>10000000</v>
      </c>
      <c r="G38" s="16">
        <f t="shared" si="2"/>
        <v>781728035</v>
      </c>
      <c r="H38" s="16">
        <f t="shared" si="3"/>
        <v>2605760.117</v>
      </c>
    </row>
    <row r="39">
      <c r="B39" s="7"/>
      <c r="C39" s="17">
        <f t="shared" si="4"/>
        <v>62</v>
      </c>
      <c r="D39" s="16">
        <f t="shared" si="5"/>
        <v>781728035</v>
      </c>
      <c r="E39" s="16">
        <f t="shared" si="1"/>
        <v>46903682.1</v>
      </c>
      <c r="F39" s="16">
        <f t="shared" si="6"/>
        <v>10000000</v>
      </c>
      <c r="G39" s="16">
        <f t="shared" si="2"/>
        <v>838631717.1</v>
      </c>
      <c r="H39" s="16">
        <f t="shared" si="3"/>
        <v>2795439.057</v>
      </c>
    </row>
    <row r="40">
      <c r="B40" s="7"/>
      <c r="C40" s="17">
        <f t="shared" si="4"/>
        <v>63</v>
      </c>
      <c r="D40" s="16">
        <f t="shared" si="5"/>
        <v>838631717.1</v>
      </c>
      <c r="E40" s="16">
        <f t="shared" si="1"/>
        <v>50317903.03</v>
      </c>
      <c r="F40" s="16">
        <f t="shared" si="6"/>
        <v>10000000</v>
      </c>
      <c r="G40" s="16">
        <f t="shared" si="2"/>
        <v>898949620.1</v>
      </c>
      <c r="H40" s="16">
        <f t="shared" si="3"/>
        <v>2996498.734</v>
      </c>
    </row>
    <row r="41">
      <c r="B41" s="7"/>
      <c r="C41" s="17">
        <f t="shared" si="4"/>
        <v>64</v>
      </c>
      <c r="D41" s="16">
        <f t="shared" si="5"/>
        <v>898949620.1</v>
      </c>
      <c r="E41" s="16">
        <f t="shared" si="1"/>
        <v>53936977.21</v>
      </c>
      <c r="F41" s="16">
        <f t="shared" si="6"/>
        <v>10000000</v>
      </c>
      <c r="G41" s="16">
        <f t="shared" si="2"/>
        <v>962886597.3</v>
      </c>
      <c r="H41" s="16">
        <f t="shared" si="3"/>
        <v>3209621.991</v>
      </c>
    </row>
    <row r="42">
      <c r="B42" s="7"/>
      <c r="C42" s="17">
        <f t="shared" si="4"/>
        <v>65</v>
      </c>
      <c r="D42" s="16">
        <f t="shared" si="5"/>
        <v>962886597.3</v>
      </c>
      <c r="E42" s="16">
        <f t="shared" si="1"/>
        <v>57773195.84</v>
      </c>
      <c r="F42" s="16">
        <f t="shared" si="6"/>
        <v>10000000</v>
      </c>
      <c r="G42" s="16">
        <f t="shared" si="2"/>
        <v>1030659793</v>
      </c>
      <c r="H42" s="16">
        <f t="shared" si="3"/>
        <v>3435532.644</v>
      </c>
    </row>
    <row r="43">
      <c r="B43" s="26"/>
      <c r="C43" s="17">
        <f t="shared" si="4"/>
        <v>66</v>
      </c>
      <c r="D43" s="16">
        <f t="shared" si="5"/>
        <v>1030659793</v>
      </c>
      <c r="E43" s="16">
        <f t="shared" si="1"/>
        <v>61839587.59</v>
      </c>
      <c r="F43" s="16">
        <f t="shared" si="6"/>
        <v>10000000</v>
      </c>
      <c r="G43" s="16">
        <f t="shared" si="2"/>
        <v>1102499381</v>
      </c>
      <c r="H43" s="16">
        <f t="shared" si="3"/>
        <v>3674997.936</v>
      </c>
    </row>
    <row r="44">
      <c r="C44" s="17">
        <f t="shared" si="4"/>
        <v>67</v>
      </c>
      <c r="D44" s="16">
        <f t="shared" si="5"/>
        <v>1102499381</v>
      </c>
      <c r="E44" s="16">
        <f t="shared" si="1"/>
        <v>66149962.85</v>
      </c>
      <c r="F44" s="16">
        <f t="shared" si="6"/>
        <v>10000000</v>
      </c>
      <c r="G44" s="16">
        <f t="shared" si="2"/>
        <v>1178649344</v>
      </c>
      <c r="H44" s="16">
        <f t="shared" si="3"/>
        <v>3928831.145</v>
      </c>
    </row>
    <row r="45">
      <c r="C45" s="17">
        <f t="shared" si="4"/>
        <v>68</v>
      </c>
      <c r="D45" s="16">
        <f t="shared" si="5"/>
        <v>1178649344</v>
      </c>
      <c r="E45" s="16">
        <f t="shared" si="1"/>
        <v>70718960.62</v>
      </c>
      <c r="F45" s="16">
        <f t="shared" si="6"/>
        <v>10000000</v>
      </c>
      <c r="G45" s="16">
        <f t="shared" si="2"/>
        <v>1259368304</v>
      </c>
      <c r="H45" s="16">
        <f t="shared" si="3"/>
        <v>4197894.347</v>
      </c>
    </row>
    <row r="46">
      <c r="C46" s="17">
        <f t="shared" si="4"/>
        <v>69</v>
      </c>
      <c r="D46" s="16">
        <f t="shared" si="5"/>
        <v>1259368304</v>
      </c>
      <c r="E46" s="16">
        <f t="shared" si="1"/>
        <v>75562098.25</v>
      </c>
      <c r="F46" s="16">
        <f t="shared" si="6"/>
        <v>10000000</v>
      </c>
      <c r="G46" s="16">
        <f t="shared" si="2"/>
        <v>1344930402</v>
      </c>
      <c r="H46" s="16">
        <f t="shared" si="3"/>
        <v>4483101.342</v>
      </c>
    </row>
    <row r="47">
      <c r="C47" s="17">
        <f t="shared" si="4"/>
        <v>70</v>
      </c>
      <c r="D47" s="16">
        <f t="shared" si="5"/>
        <v>1344930402</v>
      </c>
      <c r="E47" s="16">
        <f t="shared" si="1"/>
        <v>80695824.15</v>
      </c>
      <c r="F47" s="16">
        <f t="shared" si="6"/>
        <v>10000000</v>
      </c>
      <c r="G47" s="16">
        <f t="shared" si="2"/>
        <v>1435626227</v>
      </c>
      <c r="H47" s="16">
        <f t="shared" si="3"/>
        <v>4785420.755</v>
      </c>
    </row>
    <row r="48">
      <c r="C48" s="17">
        <f t="shared" si="4"/>
        <v>71</v>
      </c>
      <c r="D48" s="16">
        <f t="shared" si="5"/>
        <v>1435626227</v>
      </c>
      <c r="E48" s="16">
        <f t="shared" si="1"/>
        <v>86137573.6</v>
      </c>
      <c r="F48" s="16">
        <f t="shared" si="6"/>
        <v>10000000</v>
      </c>
      <c r="G48" s="16">
        <f t="shared" si="2"/>
        <v>1531763800</v>
      </c>
      <c r="H48" s="16">
        <f t="shared" si="3"/>
        <v>5105879.334</v>
      </c>
    </row>
    <row r="49">
      <c r="C49" s="17">
        <f t="shared" si="4"/>
        <v>72</v>
      </c>
      <c r="D49" s="16">
        <f t="shared" si="5"/>
        <v>1531763800</v>
      </c>
      <c r="E49" s="16">
        <f t="shared" si="1"/>
        <v>91905828.01</v>
      </c>
      <c r="F49" s="16">
        <f t="shared" si="6"/>
        <v>10000000</v>
      </c>
      <c r="G49" s="16">
        <f t="shared" si="2"/>
        <v>1633669628</v>
      </c>
      <c r="H49" s="16">
        <f t="shared" si="3"/>
        <v>5445565.427</v>
      </c>
    </row>
    <row r="50">
      <c r="C50" s="17">
        <f t="shared" si="4"/>
        <v>73</v>
      </c>
      <c r="D50" s="16">
        <f t="shared" si="5"/>
        <v>1633669628</v>
      </c>
      <c r="E50" s="16">
        <f t="shared" si="1"/>
        <v>98020177.69</v>
      </c>
      <c r="F50" s="16">
        <f t="shared" si="6"/>
        <v>10000000</v>
      </c>
      <c r="G50" s="16">
        <f t="shared" si="2"/>
        <v>1741689806</v>
      </c>
      <c r="H50" s="16">
        <f t="shared" si="3"/>
        <v>5805632.686</v>
      </c>
    </row>
    <row r="51">
      <c r="C51" s="17">
        <f t="shared" si="4"/>
        <v>74</v>
      </c>
      <c r="D51" s="16">
        <f t="shared" si="5"/>
        <v>1741689806</v>
      </c>
      <c r="E51" s="16">
        <f t="shared" si="1"/>
        <v>104501388.4</v>
      </c>
      <c r="F51" s="16">
        <f t="shared" si="6"/>
        <v>10000000</v>
      </c>
      <c r="G51" s="16">
        <f t="shared" si="2"/>
        <v>1856191194</v>
      </c>
      <c r="H51" s="16">
        <f t="shared" si="3"/>
        <v>6187303.981</v>
      </c>
    </row>
    <row r="52">
      <c r="C52" s="17">
        <f t="shared" si="4"/>
        <v>75</v>
      </c>
      <c r="D52" s="16">
        <f t="shared" si="5"/>
        <v>1856191194</v>
      </c>
      <c r="E52" s="16">
        <f t="shared" si="1"/>
        <v>111371471.7</v>
      </c>
      <c r="F52" s="16">
        <f t="shared" si="6"/>
        <v>10000000</v>
      </c>
      <c r="G52" s="16">
        <f t="shared" si="2"/>
        <v>1977562666</v>
      </c>
      <c r="H52" s="16">
        <f t="shared" si="3"/>
        <v>6591875.553</v>
      </c>
    </row>
    <row r="53">
      <c r="C53" s="17">
        <f t="shared" si="4"/>
        <v>76</v>
      </c>
      <c r="D53" s="16">
        <f t="shared" si="5"/>
        <v>1977562666</v>
      </c>
      <c r="E53" s="16">
        <f t="shared" si="1"/>
        <v>118653760</v>
      </c>
      <c r="F53" s="16">
        <f t="shared" si="6"/>
        <v>10000000</v>
      </c>
      <c r="G53" s="16">
        <f t="shared" si="2"/>
        <v>2106216426</v>
      </c>
      <c r="H53" s="16">
        <f t="shared" si="3"/>
        <v>7020721.42</v>
      </c>
    </row>
    <row r="54">
      <c r="C54" s="17">
        <f t="shared" si="4"/>
        <v>77</v>
      </c>
      <c r="D54" s="16">
        <f t="shared" si="5"/>
        <v>2106216426</v>
      </c>
      <c r="E54" s="16">
        <f t="shared" si="1"/>
        <v>126372985.6</v>
      </c>
      <c r="F54" s="16">
        <f t="shared" si="6"/>
        <v>10000000</v>
      </c>
      <c r="G54" s="16">
        <f t="shared" si="2"/>
        <v>2242589411</v>
      </c>
      <c r="H54" s="16">
        <f t="shared" si="3"/>
        <v>7475298.038</v>
      </c>
    </row>
    <row r="55">
      <c r="C55" s="17">
        <f t="shared" si="4"/>
        <v>78</v>
      </c>
      <c r="D55" s="16">
        <f t="shared" si="5"/>
        <v>2242589411</v>
      </c>
      <c r="E55" s="16">
        <f t="shared" si="1"/>
        <v>134555364.7</v>
      </c>
      <c r="F55" s="16">
        <f t="shared" si="6"/>
        <v>10000000</v>
      </c>
      <c r="G55" s="16">
        <f t="shared" si="2"/>
        <v>2387144776</v>
      </c>
      <c r="H55" s="16">
        <f t="shared" si="3"/>
        <v>7957149.254</v>
      </c>
    </row>
    <row r="56">
      <c r="C56" s="17">
        <f t="shared" si="4"/>
        <v>79</v>
      </c>
      <c r="D56" s="16">
        <f t="shared" si="5"/>
        <v>2387144776</v>
      </c>
      <c r="E56" s="16">
        <f t="shared" si="1"/>
        <v>143228686.6</v>
      </c>
      <c r="F56" s="16">
        <f t="shared" si="6"/>
        <v>10000000</v>
      </c>
      <c r="G56" s="16">
        <f t="shared" si="2"/>
        <v>2540373463</v>
      </c>
      <c r="H56" s="16">
        <f t="shared" si="3"/>
        <v>8467911.542</v>
      </c>
    </row>
    <row r="57">
      <c r="C57" s="17">
        <f t="shared" si="4"/>
        <v>80</v>
      </c>
      <c r="D57" s="16">
        <f t="shared" si="5"/>
        <v>2540373463</v>
      </c>
      <c r="E57" s="16">
        <f t="shared" si="1"/>
        <v>152422407.8</v>
      </c>
      <c r="F57" s="16">
        <f t="shared" si="6"/>
        <v>10000000</v>
      </c>
      <c r="G57" s="16">
        <f t="shared" si="2"/>
        <v>2702795870</v>
      </c>
      <c r="H57" s="16">
        <f t="shared" si="3"/>
        <v>9009319.568</v>
      </c>
    </row>
    <row r="58">
      <c r="C58" s="17">
        <f t="shared" si="4"/>
        <v>81</v>
      </c>
      <c r="D58" s="16">
        <f t="shared" si="5"/>
        <v>2702795870</v>
      </c>
      <c r="E58" s="16">
        <f t="shared" si="1"/>
        <v>162167752.2</v>
      </c>
      <c r="F58" s="16">
        <f t="shared" si="6"/>
        <v>10000000</v>
      </c>
      <c r="G58" s="16">
        <f t="shared" si="2"/>
        <v>2874963623</v>
      </c>
      <c r="H58" s="16">
        <f t="shared" si="3"/>
        <v>9583212.076</v>
      </c>
    </row>
    <row r="59">
      <c r="C59" s="17">
        <f t="shared" si="4"/>
        <v>82</v>
      </c>
      <c r="D59" s="16">
        <f t="shared" si="5"/>
        <v>2874963623</v>
      </c>
      <c r="E59" s="16">
        <f t="shared" si="1"/>
        <v>172497817.4</v>
      </c>
      <c r="F59" s="16">
        <f t="shared" si="6"/>
        <v>10000000</v>
      </c>
      <c r="G59" s="16">
        <f t="shared" si="2"/>
        <v>3057461440</v>
      </c>
      <c r="H59" s="16">
        <f t="shared" si="3"/>
        <v>10191538.13</v>
      </c>
    </row>
    <row r="60">
      <c r="C60" s="17">
        <f t="shared" si="4"/>
        <v>83</v>
      </c>
      <c r="D60" s="16">
        <f t="shared" si="5"/>
        <v>3057461440</v>
      </c>
      <c r="E60" s="16">
        <f t="shared" si="1"/>
        <v>183447686.4</v>
      </c>
      <c r="F60" s="16">
        <f t="shared" si="6"/>
        <v>10000000</v>
      </c>
      <c r="G60" s="16">
        <f t="shared" si="2"/>
        <v>3250909126</v>
      </c>
      <c r="H60" s="16">
        <f t="shared" si="3"/>
        <v>10836363.75</v>
      </c>
    </row>
    <row r="61">
      <c r="C61" s="17">
        <f t="shared" si="4"/>
        <v>84</v>
      </c>
      <c r="D61" s="16">
        <f t="shared" si="5"/>
        <v>3250909126</v>
      </c>
      <c r="E61" s="16">
        <f t="shared" si="1"/>
        <v>195054547.6</v>
      </c>
      <c r="F61" s="16">
        <f t="shared" si="6"/>
        <v>10000000</v>
      </c>
      <c r="G61" s="16">
        <f t="shared" si="2"/>
        <v>3455963674</v>
      </c>
      <c r="H61" s="16">
        <f t="shared" si="3"/>
        <v>11519878.91</v>
      </c>
    </row>
    <row r="62">
      <c r="C62" s="22">
        <f t="shared" si="4"/>
        <v>85</v>
      </c>
      <c r="D62" s="23">
        <f t="shared" si="5"/>
        <v>3455963674</v>
      </c>
      <c r="E62" s="23">
        <f t="shared" si="1"/>
        <v>207357820.4</v>
      </c>
      <c r="F62" s="23">
        <f t="shared" si="6"/>
        <v>10000000</v>
      </c>
      <c r="G62" s="23">
        <f t="shared" si="2"/>
        <v>3673321495</v>
      </c>
      <c r="H62" s="23">
        <f t="shared" si="3"/>
        <v>12244404.98</v>
      </c>
    </row>
    <row r="63">
      <c r="C63" s="17">
        <f t="shared" si="4"/>
        <v>86</v>
      </c>
      <c r="D63" s="16">
        <f t="shared" si="5"/>
        <v>3673321495</v>
      </c>
      <c r="E63" s="16">
        <f t="shared" si="1"/>
        <v>220399289.7</v>
      </c>
      <c r="F63" s="16">
        <f t="shared" si="6"/>
        <v>10000000</v>
      </c>
      <c r="G63" s="16">
        <f t="shared" si="2"/>
        <v>3903720784</v>
      </c>
      <c r="H63" s="16">
        <f t="shared" si="3"/>
        <v>13012402.61</v>
      </c>
    </row>
    <row r="64">
      <c r="C64" s="17">
        <f t="shared" si="4"/>
        <v>87</v>
      </c>
      <c r="D64" s="16">
        <f t="shared" si="5"/>
        <v>3903720784</v>
      </c>
      <c r="E64" s="16">
        <f t="shared" si="1"/>
        <v>234223247.1</v>
      </c>
      <c r="F64" s="16">
        <f t="shared" si="6"/>
        <v>10000000</v>
      </c>
      <c r="G64" s="16">
        <f t="shared" si="2"/>
        <v>4147944031</v>
      </c>
      <c r="H64" s="16">
        <f t="shared" si="3"/>
        <v>13826480.1</v>
      </c>
    </row>
    <row r="65">
      <c r="C65" s="17">
        <f t="shared" si="4"/>
        <v>88</v>
      </c>
      <c r="D65" s="16">
        <f t="shared" si="5"/>
        <v>4147944031</v>
      </c>
      <c r="E65" s="16">
        <f t="shared" si="1"/>
        <v>248876641.9</v>
      </c>
      <c r="F65" s="16">
        <f t="shared" si="6"/>
        <v>10000000</v>
      </c>
      <c r="G65" s="16">
        <f t="shared" si="2"/>
        <v>4406820673</v>
      </c>
      <c r="H65" s="16">
        <f t="shared" si="3"/>
        <v>14689402.24</v>
      </c>
    </row>
    <row r="66">
      <c r="C66" s="17">
        <f t="shared" si="4"/>
        <v>89</v>
      </c>
      <c r="D66" s="16">
        <f t="shared" si="5"/>
        <v>4406820673</v>
      </c>
      <c r="E66" s="16">
        <f t="shared" si="1"/>
        <v>264409240.4</v>
      </c>
      <c r="F66" s="16">
        <f t="shared" si="6"/>
        <v>10000000</v>
      </c>
      <c r="G66" s="16">
        <f t="shared" si="2"/>
        <v>4681229914</v>
      </c>
      <c r="H66" s="16">
        <f t="shared" si="3"/>
        <v>15604099.71</v>
      </c>
    </row>
    <row r="67">
      <c r="C67" s="17">
        <f t="shared" si="4"/>
        <v>90</v>
      </c>
      <c r="D67" s="16">
        <f t="shared" si="5"/>
        <v>4681229914</v>
      </c>
      <c r="E67" s="16">
        <f t="shared" si="1"/>
        <v>280873794.8</v>
      </c>
      <c r="F67" s="16">
        <f t="shared" si="6"/>
        <v>10000000</v>
      </c>
      <c r="G67" s="16">
        <f t="shared" si="2"/>
        <v>4972103708</v>
      </c>
      <c r="H67" s="16">
        <f t="shared" si="3"/>
        <v>16573679.03</v>
      </c>
    </row>
    <row r="68">
      <c r="C68" s="17">
        <f t="shared" si="4"/>
        <v>91</v>
      </c>
      <c r="D68" s="16">
        <f t="shared" si="5"/>
        <v>4972103708</v>
      </c>
      <c r="E68" s="16">
        <f t="shared" si="1"/>
        <v>298326222.5</v>
      </c>
      <c r="F68" s="16">
        <f t="shared" si="6"/>
        <v>10000000</v>
      </c>
      <c r="G68" s="16">
        <f t="shared" si="2"/>
        <v>5280429931</v>
      </c>
      <c r="H68" s="16">
        <f t="shared" si="3"/>
        <v>17601433.1</v>
      </c>
    </row>
    <row r="69">
      <c r="C69" s="17">
        <f t="shared" si="4"/>
        <v>92</v>
      </c>
      <c r="D69" s="16">
        <f t="shared" si="5"/>
        <v>5280429931</v>
      </c>
      <c r="E69" s="16">
        <f t="shared" si="1"/>
        <v>316825795.8</v>
      </c>
      <c r="F69" s="16">
        <f t="shared" si="6"/>
        <v>10000000</v>
      </c>
      <c r="G69" s="16">
        <f t="shared" si="2"/>
        <v>5607255727</v>
      </c>
      <c r="H69" s="16">
        <f t="shared" si="3"/>
        <v>18690852.42</v>
      </c>
    </row>
    <row r="70">
      <c r="C70" s="17">
        <f t="shared" si="4"/>
        <v>93</v>
      </c>
      <c r="D70" s="16">
        <f t="shared" si="5"/>
        <v>5607255727</v>
      </c>
      <c r="E70" s="16">
        <f t="shared" si="1"/>
        <v>336435343.6</v>
      </c>
      <c r="F70" s="16">
        <f t="shared" si="6"/>
        <v>10000000</v>
      </c>
      <c r="G70" s="16">
        <f t="shared" si="2"/>
        <v>5953691070</v>
      </c>
      <c r="H70" s="16">
        <f t="shared" si="3"/>
        <v>19845636.9</v>
      </c>
    </row>
    <row r="71">
      <c r="C71" s="17">
        <f t="shared" si="4"/>
        <v>94</v>
      </c>
      <c r="D71" s="16">
        <f t="shared" si="5"/>
        <v>5953691070</v>
      </c>
      <c r="E71" s="16">
        <f t="shared" si="1"/>
        <v>357221464.2</v>
      </c>
      <c r="F71" s="16">
        <f t="shared" si="6"/>
        <v>10000000</v>
      </c>
      <c r="G71" s="16">
        <f t="shared" si="2"/>
        <v>6320912534</v>
      </c>
      <c r="H71" s="16">
        <f t="shared" si="3"/>
        <v>21069708.45</v>
      </c>
    </row>
    <row r="72">
      <c r="C72" s="17">
        <f t="shared" si="4"/>
        <v>95</v>
      </c>
      <c r="D72" s="16">
        <f t="shared" si="5"/>
        <v>6320912534</v>
      </c>
      <c r="E72" s="16">
        <f t="shared" si="1"/>
        <v>379254752.1</v>
      </c>
      <c r="F72" s="16">
        <f t="shared" si="6"/>
        <v>10000000</v>
      </c>
      <c r="G72" s="16">
        <f t="shared" si="2"/>
        <v>6710167287</v>
      </c>
      <c r="H72" s="16">
        <f t="shared" si="3"/>
        <v>22367224.29</v>
      </c>
    </row>
    <row r="73">
      <c r="C73" s="17">
        <f t="shared" si="4"/>
        <v>96</v>
      </c>
      <c r="D73" s="16">
        <f t="shared" si="5"/>
        <v>6710167287</v>
      </c>
      <c r="E73" s="16">
        <f t="shared" si="1"/>
        <v>402610037.2</v>
      </c>
      <c r="F73" s="16">
        <f t="shared" si="6"/>
        <v>10000000</v>
      </c>
      <c r="G73" s="16">
        <f t="shared" si="2"/>
        <v>7122777324</v>
      </c>
      <c r="H73" s="16">
        <f t="shared" si="3"/>
        <v>23742591.08</v>
      </c>
    </row>
    <row r="74">
      <c r="C74" s="17">
        <f t="shared" si="4"/>
        <v>97</v>
      </c>
      <c r="D74" s="16">
        <f t="shared" si="5"/>
        <v>7122777324</v>
      </c>
      <c r="E74" s="16">
        <f t="shared" si="1"/>
        <v>427366639.4</v>
      </c>
      <c r="F74" s="16">
        <f t="shared" si="6"/>
        <v>10000000</v>
      </c>
      <c r="G74" s="16">
        <f t="shared" si="2"/>
        <v>7560143963</v>
      </c>
      <c r="H74" s="16">
        <f t="shared" si="3"/>
        <v>25200479.88</v>
      </c>
    </row>
    <row r="75">
      <c r="C75" s="17">
        <f t="shared" si="4"/>
        <v>98</v>
      </c>
      <c r="D75" s="16">
        <f t="shared" si="5"/>
        <v>7560143963</v>
      </c>
      <c r="E75" s="16">
        <f t="shared" si="1"/>
        <v>453608637.8</v>
      </c>
      <c r="F75" s="16">
        <f t="shared" si="6"/>
        <v>10000000</v>
      </c>
      <c r="G75" s="16">
        <f t="shared" si="2"/>
        <v>8023752601</v>
      </c>
      <c r="H75" s="16">
        <f t="shared" si="3"/>
        <v>26745842</v>
      </c>
    </row>
    <row r="76">
      <c r="C76" s="17">
        <f t="shared" si="4"/>
        <v>99</v>
      </c>
      <c r="D76" s="16">
        <f t="shared" si="5"/>
        <v>8023752601</v>
      </c>
      <c r="E76" s="16">
        <f t="shared" si="1"/>
        <v>481425156.1</v>
      </c>
      <c r="F76" s="16">
        <f t="shared" si="6"/>
        <v>10000000</v>
      </c>
      <c r="G76" s="16">
        <f t="shared" si="2"/>
        <v>8515177757</v>
      </c>
      <c r="H76" s="16">
        <f t="shared" si="3"/>
        <v>28383925.86</v>
      </c>
    </row>
  </sheetData>
  <mergeCells count="1">
    <mergeCell ref="B8:H8"/>
  </mergeCells>
  <drawing r:id="rId1"/>
</worksheet>
</file>